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0-09-742\Desktop\рабочий стол Евланникова\Рабочие группы\РГ методология доков ЭДО\Итоговые материалы\ТЗ\"/>
    </mc:Choice>
  </mc:AlternateContent>
  <bookViews>
    <workbookView xWindow="-120" yWindow="-120" windowWidth="29040" windowHeight="15840"/>
  </bookViews>
  <sheets>
    <sheet name="1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J40" i="1"/>
  <c r="T40" i="1" s="1"/>
  <c r="S39" i="1"/>
  <c r="Q39" i="1"/>
  <c r="O39" i="1"/>
  <c r="M39" i="1"/>
  <c r="K39" i="1"/>
  <c r="J39" i="1"/>
  <c r="S38" i="1"/>
  <c r="Q38" i="1"/>
  <c r="O38" i="1"/>
  <c r="M38" i="1"/>
  <c r="K38" i="1"/>
  <c r="J38" i="1"/>
  <c r="S37" i="1"/>
  <c r="Q37" i="1"/>
  <c r="O37" i="1"/>
  <c r="M37" i="1"/>
  <c r="K37" i="1"/>
  <c r="J37" i="1"/>
  <c r="S36" i="1"/>
  <c r="Q36" i="1"/>
  <c r="O36" i="1"/>
  <c r="M36" i="1"/>
  <c r="K36" i="1"/>
  <c r="J36" i="1"/>
  <c r="T36" i="1" s="1"/>
  <c r="S34" i="1"/>
  <c r="Q34" i="1"/>
  <c r="O34" i="1"/>
  <c r="M34" i="1"/>
  <c r="K34" i="1"/>
  <c r="J34" i="1"/>
  <c r="S33" i="1"/>
  <c r="Q33" i="1"/>
  <c r="O33" i="1"/>
  <c r="M33" i="1"/>
  <c r="K33" i="1"/>
  <c r="J33" i="1"/>
  <c r="T33" i="1" s="1"/>
  <c r="S32" i="1"/>
  <c r="Q32" i="1"/>
  <c r="O32" i="1"/>
  <c r="M32" i="1"/>
  <c r="K32" i="1"/>
  <c r="J32" i="1"/>
  <c r="S31" i="1"/>
  <c r="Q31" i="1"/>
  <c r="O31" i="1"/>
  <c r="M31" i="1"/>
  <c r="K31" i="1"/>
  <c r="J31" i="1"/>
  <c r="T31" i="1" s="1"/>
  <c r="S29" i="1"/>
  <c r="Q29" i="1"/>
  <c r="O29" i="1"/>
  <c r="M29" i="1"/>
  <c r="K29" i="1"/>
  <c r="J29" i="1"/>
  <c r="S28" i="1"/>
  <c r="Q28" i="1"/>
  <c r="O28" i="1"/>
  <c r="M28" i="1"/>
  <c r="K28" i="1"/>
  <c r="J28" i="1"/>
  <c r="T28" i="1" s="1"/>
  <c r="S27" i="1"/>
  <c r="Q27" i="1"/>
  <c r="O27" i="1"/>
  <c r="M27" i="1"/>
  <c r="K27" i="1"/>
  <c r="J27" i="1"/>
  <c r="S25" i="1"/>
  <c r="Q25" i="1"/>
  <c r="O25" i="1"/>
  <c r="M25" i="1"/>
  <c r="K25" i="1"/>
  <c r="J25" i="1"/>
  <c r="T25" i="1" s="1"/>
  <c r="S24" i="1"/>
  <c r="Q24" i="1"/>
  <c r="O24" i="1"/>
  <c r="M24" i="1"/>
  <c r="K24" i="1"/>
  <c r="J24" i="1"/>
  <c r="S23" i="1"/>
  <c r="Q23" i="1"/>
  <c r="O23" i="1"/>
  <c r="M23" i="1"/>
  <c r="K23" i="1"/>
  <c r="J23" i="1"/>
  <c r="T23" i="1" s="1"/>
  <c r="S22" i="1"/>
  <c r="Q22" i="1"/>
  <c r="O22" i="1"/>
  <c r="M22" i="1"/>
  <c r="K22" i="1"/>
  <c r="J22" i="1"/>
  <c r="S21" i="1"/>
  <c r="Q21" i="1"/>
  <c r="O21" i="1"/>
  <c r="M21" i="1"/>
  <c r="K21" i="1"/>
  <c r="J21" i="1"/>
  <c r="T21" i="1" s="1"/>
  <c r="S20" i="1"/>
  <c r="Q20" i="1"/>
  <c r="O20" i="1"/>
  <c r="M20" i="1"/>
  <c r="K20" i="1"/>
  <c r="J20" i="1"/>
  <c r="S19" i="1"/>
  <c r="Q19" i="1"/>
  <c r="O19" i="1"/>
  <c r="M19" i="1"/>
  <c r="K19" i="1"/>
  <c r="J19" i="1"/>
  <c r="T19" i="1" s="1"/>
  <c r="S18" i="1"/>
  <c r="Q18" i="1"/>
  <c r="O18" i="1"/>
  <c r="M18" i="1"/>
  <c r="K18" i="1"/>
  <c r="J18" i="1"/>
  <c r="S17" i="1"/>
  <c r="Q17" i="1"/>
  <c r="O17" i="1"/>
  <c r="M17" i="1"/>
  <c r="K17" i="1"/>
  <c r="J17" i="1"/>
  <c r="T17" i="1" s="1"/>
  <c r="S16" i="1"/>
  <c r="Q16" i="1"/>
  <c r="O16" i="1"/>
  <c r="M16" i="1"/>
  <c r="K16" i="1"/>
  <c r="J16" i="1"/>
  <c r="S15" i="1"/>
  <c r="Q15" i="1"/>
  <c r="O15" i="1"/>
  <c r="M15" i="1"/>
  <c r="K15" i="1"/>
  <c r="J15" i="1"/>
  <c r="T15" i="1" s="1"/>
  <c r="S14" i="1"/>
  <c r="Q14" i="1"/>
  <c r="O14" i="1"/>
  <c r="M14" i="1"/>
  <c r="K14" i="1"/>
  <c r="J14" i="1"/>
  <c r="S13" i="1"/>
  <c r="Q13" i="1"/>
  <c r="O13" i="1"/>
  <c r="M13" i="1"/>
  <c r="K13" i="1"/>
  <c r="J13" i="1"/>
  <c r="T13" i="1" s="1"/>
  <c r="S12" i="1"/>
  <c r="Q12" i="1"/>
  <c r="O12" i="1"/>
  <c r="M12" i="1"/>
  <c r="K12" i="1"/>
  <c r="J12" i="1"/>
  <c r="S11" i="1"/>
  <c r="Q11" i="1"/>
  <c r="O11" i="1"/>
  <c r="M11" i="1"/>
  <c r="K11" i="1"/>
  <c r="J11" i="1"/>
  <c r="T11" i="1" s="1"/>
  <c r="S10" i="1"/>
  <c r="Q10" i="1"/>
  <c r="O10" i="1"/>
  <c r="M10" i="1"/>
  <c r="K10" i="1"/>
  <c r="J10" i="1"/>
  <c r="N37" i="1" l="1"/>
  <c r="R37" i="1"/>
  <c r="N39" i="1"/>
  <c r="R39" i="1"/>
  <c r="L37" i="1"/>
  <c r="P37" i="1"/>
  <c r="T37" i="1"/>
  <c r="L39" i="1"/>
  <c r="P39" i="1"/>
  <c r="T39" i="1"/>
  <c r="N32" i="1"/>
  <c r="R32" i="1"/>
  <c r="N34" i="1"/>
  <c r="R34" i="1"/>
  <c r="L32" i="1"/>
  <c r="P32" i="1"/>
  <c r="T32" i="1"/>
  <c r="L34" i="1"/>
  <c r="P34" i="1"/>
  <c r="T34" i="1"/>
  <c r="N27" i="1"/>
  <c r="R27" i="1"/>
  <c r="N29" i="1"/>
  <c r="R29" i="1"/>
  <c r="L27" i="1"/>
  <c r="P27" i="1"/>
  <c r="T27" i="1"/>
  <c r="L29" i="1"/>
  <c r="P29" i="1"/>
  <c r="T29" i="1"/>
  <c r="N12" i="1"/>
  <c r="R12" i="1"/>
  <c r="N14" i="1"/>
  <c r="R14" i="1"/>
  <c r="N16" i="1"/>
  <c r="R16" i="1"/>
  <c r="N18" i="1"/>
  <c r="R18" i="1"/>
  <c r="N20" i="1"/>
  <c r="R20" i="1"/>
  <c r="N22" i="1"/>
  <c r="R22" i="1"/>
  <c r="N24" i="1"/>
  <c r="R24" i="1"/>
  <c r="L12" i="1"/>
  <c r="P12" i="1"/>
  <c r="T12" i="1"/>
  <c r="L14" i="1"/>
  <c r="P14" i="1"/>
  <c r="T14" i="1"/>
  <c r="L16" i="1"/>
  <c r="P16" i="1"/>
  <c r="T16" i="1"/>
  <c r="L18" i="1"/>
  <c r="P18" i="1"/>
  <c r="T18" i="1"/>
  <c r="L20" i="1"/>
  <c r="P20" i="1"/>
  <c r="T20" i="1"/>
  <c r="L22" i="1"/>
  <c r="P22" i="1"/>
  <c r="T22" i="1"/>
  <c r="L24" i="1"/>
  <c r="P24" i="1"/>
  <c r="T24" i="1"/>
  <c r="N10" i="1"/>
  <c r="M8" i="1"/>
  <c r="R10" i="1"/>
  <c r="Q8" i="1"/>
  <c r="L11" i="1"/>
  <c r="N11" i="1"/>
  <c r="P11" i="1"/>
  <c r="R11" i="1"/>
  <c r="L15" i="1"/>
  <c r="N15" i="1"/>
  <c r="P15" i="1"/>
  <c r="R15" i="1"/>
  <c r="L19" i="1"/>
  <c r="N19" i="1"/>
  <c r="P19" i="1"/>
  <c r="R19" i="1"/>
  <c r="L23" i="1"/>
  <c r="N23" i="1"/>
  <c r="P23" i="1"/>
  <c r="R23" i="1"/>
  <c r="L28" i="1"/>
  <c r="N28" i="1"/>
  <c r="P28" i="1"/>
  <c r="R28" i="1"/>
  <c r="L33" i="1"/>
  <c r="N33" i="1"/>
  <c r="P33" i="1"/>
  <c r="R33" i="1"/>
  <c r="T38" i="1"/>
  <c r="R38" i="1"/>
  <c r="P38" i="1"/>
  <c r="L38" i="1"/>
  <c r="N38" i="1"/>
  <c r="L10" i="1"/>
  <c r="K8" i="1"/>
  <c r="P10" i="1"/>
  <c r="O8" i="1"/>
  <c r="T10" i="1"/>
  <c r="S8" i="1"/>
  <c r="L13" i="1"/>
  <c r="N13" i="1"/>
  <c r="P13" i="1"/>
  <c r="R13" i="1"/>
  <c r="L17" i="1"/>
  <c r="N17" i="1"/>
  <c r="P17" i="1"/>
  <c r="R17" i="1"/>
  <c r="L21" i="1"/>
  <c r="N21" i="1"/>
  <c r="P21" i="1"/>
  <c r="R21" i="1"/>
  <c r="L25" i="1"/>
  <c r="N25" i="1"/>
  <c r="P25" i="1"/>
  <c r="R25" i="1"/>
  <c r="L31" i="1"/>
  <c r="N31" i="1"/>
  <c r="P31" i="1"/>
  <c r="R31" i="1"/>
  <c r="L36" i="1"/>
  <c r="N36" i="1"/>
  <c r="P36" i="1"/>
  <c r="R36" i="1"/>
  <c r="L40" i="1"/>
  <c r="N40" i="1"/>
  <c r="P40" i="1"/>
  <c r="R40" i="1"/>
  <c r="R8" i="1" l="1"/>
  <c r="G8" i="1" s="1"/>
  <c r="N8" i="1"/>
  <c r="E8" i="1" s="1"/>
  <c r="T8" i="1"/>
  <c r="H8" i="1" s="1"/>
  <c r="P8" i="1"/>
  <c r="F8" i="1" s="1"/>
  <c r="L8" i="1"/>
  <c r="D8" i="1" s="1"/>
</calcChain>
</file>

<file path=xl/sharedStrings.xml><?xml version="1.0" encoding="utf-8"?>
<sst xmlns="http://schemas.openxmlformats.org/spreadsheetml/2006/main" count="98" uniqueCount="58">
  <si>
    <t>Наличие у Оператора ЭДО лицензии на осуществление деятельности</t>
  </si>
  <si>
    <t>Наличие права на продукт</t>
  </si>
  <si>
    <t>Наличие Сертификата соответствия на продукт</t>
  </si>
  <si>
    <t>Наличие разработанной Политики обработки персональных данных</t>
  </si>
  <si>
    <t>Наличие демо-доступа к решению оператора ЭДО</t>
  </si>
  <si>
    <t>Форматы технической поддержки пользователей решения оператора ЭДО</t>
  </si>
  <si>
    <t>В решении оператора ЭДО реализована возможность подписания и обмена неформализованными типами документов (pdf, doc, excel и др.)</t>
  </si>
  <si>
    <t>В решении оператора ЭДО реализована возможность загрузки документов из внешних учетных систем Компании</t>
  </si>
  <si>
    <t xml:space="preserve">В решении оператора ЭДО реализована возможность структурирования документов по типам, датам, исполнителям и др. </t>
  </si>
  <si>
    <t>В решении оператора ЭДО реализован поиск документов, возможность фильтрации перечня документов решении</t>
  </si>
  <si>
    <t>Дополнительные комментарии</t>
  </si>
  <si>
    <t xml:space="preserve">В решении оператора ЭДО реализована возможность автоматической настройки роуминга </t>
  </si>
  <si>
    <t>Перечень реализованных в решении оператора ЭДО формализованных документов</t>
  </si>
  <si>
    <t>В решении оператора ЭДО реализована возможность самостоятельной настройки маршрутов согласования и подписания электронных документов</t>
  </si>
  <si>
    <t>Примеры разработанных коннекторов для учетных систем</t>
  </si>
  <si>
    <t>Примеров готовых решений по ЭДО по отраслям с указанием специфики решения</t>
  </si>
  <si>
    <t>Примеры дополнительных возможностей в решении оператора ЭДО</t>
  </si>
  <si>
    <t>В решении оператора ЭДО реализован сервис по проверке контрагентов</t>
  </si>
  <si>
    <t>Решение оператора ЭДО доступно для использования для целей соблюдения требований в рамках маркировки товара</t>
  </si>
  <si>
    <t>Операторы ЭДО, с которыми реализована возможность настройки роуминга</t>
  </si>
  <si>
    <t>Технологии/механизмы безопасности передачи данных, предусмотренные в решении оператора ЭДО</t>
  </si>
  <si>
    <t>Отсутствует необходимость установки дополнительного программного обеспечения для использования решения оператора ЭДО</t>
  </si>
  <si>
    <t>В решении оператора ЭДО реализована возможность настройки ролей и полномочий, прав доступа пользователей</t>
  </si>
  <si>
    <t>В решении оператора ЭДО реализована возможность настройки роуминга</t>
  </si>
  <si>
    <t>В решении оператора ЭДО реализована возможность настройки интеграции решения с учетными системами Компании</t>
  </si>
  <si>
    <t>Уровень значимости критерия</t>
  </si>
  <si>
    <t>Рейтинг критерия</t>
  </si>
  <si>
    <t>N/A</t>
  </si>
  <si>
    <t>Низкий уровень значимости</t>
  </si>
  <si>
    <t>Высокий уровень значимости</t>
  </si>
  <si>
    <t>Средний уровень значимости</t>
  </si>
  <si>
    <t>Полностью не удовлетворяет</t>
  </si>
  <si>
    <t>Частично не удовлетворяет</t>
  </si>
  <si>
    <t>Скорее удовлетворяет, чем не удовлетворяет</t>
  </si>
  <si>
    <t>Полностью удовлетворяет</t>
  </si>
  <si>
    <t>Удовлетворяет</t>
  </si>
  <si>
    <t>Технические ячейки</t>
  </si>
  <si>
    <t>Средневзвешенный балл</t>
  </si>
  <si>
    <t>Критерии выбора</t>
  </si>
  <si>
    <t>Экспертная оценка критерия</t>
  </si>
  <si>
    <t>1. Группа критериев "Функциональность решения оператора ЭДО и технологии"</t>
  </si>
  <si>
    <t>2. Группа критериев "Техническая поддержка решения оператора ЭДО"</t>
  </si>
  <si>
    <t>3.  Группа критериев "Безопасность"</t>
  </si>
  <si>
    <t>4.  Группа критериев "Регламентация деятельности оператора ЭДО"</t>
  </si>
  <si>
    <t>Оператор ЭДО 1</t>
  </si>
  <si>
    <t>Оператор ЭДО 2</t>
  </si>
  <si>
    <t>Оператор ЭДО 3</t>
  </si>
  <si>
    <t>Оператор ЭДО 4</t>
  </si>
  <si>
    <t>Оператор 1</t>
  </si>
  <si>
    <t>Оператор 2</t>
  </si>
  <si>
    <t>Оператор 3</t>
  </si>
  <si>
    <t>Оператор 4</t>
  </si>
  <si>
    <r>
      <t>&lt;</t>
    </r>
    <r>
      <rPr>
        <i/>
        <sz val="10"/>
        <color theme="0" tint="-0.499984740745262"/>
        <rFont val="Arial"/>
        <family val="2"/>
        <charset val="204"/>
      </rPr>
      <t>Дополните при необходимости</t>
    </r>
    <r>
      <rPr>
        <sz val="10"/>
        <color theme="0" tint="-0.499984740745262"/>
        <rFont val="Arial"/>
        <family val="2"/>
        <charset val="204"/>
      </rPr>
      <t>&gt;</t>
    </r>
  </si>
  <si>
    <t>Оператор ЭДО 5</t>
  </si>
  <si>
    <t>Общий рейтинг оператора ЭДО (0 - 100%)</t>
  </si>
  <si>
    <t>Оператор 5</t>
  </si>
  <si>
    <t>&lt;Комментарий&gt;</t>
  </si>
  <si>
    <t>Качественные критерии выбора оператора электронного документооборота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</si>
</sst>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646464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646464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i/>
      <sz val="10"/>
      <color rgb="FF64646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B0F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64646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9" fontId="13" fillId="2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B63"/>
  <sheetViews>
    <sheetView showGridLines="0" tabSelected="1" zoomScale="81" zoomScaleNormal="81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E13" sqref="E13"/>
    </sheetView>
  </sheetViews>
  <sheetFormatPr defaultColWidth="15.5703125" defaultRowHeight="12.75" zeroHeight="1" outlineLevelRow="1" outlineLevelCol="1" x14ac:dyDescent="0.25"/>
  <cols>
    <col min="1" max="1" width="1.85546875" style="1" customWidth="1"/>
    <col min="2" max="2" width="47.5703125" style="1" customWidth="1"/>
    <col min="3" max="3" width="21.140625" style="1" customWidth="1"/>
    <col min="4" max="8" width="20.28515625" style="1" customWidth="1"/>
    <col min="9" max="9" width="27" style="15" bestFit="1" customWidth="1" collapsed="1"/>
    <col min="10" max="10" width="29.5703125" style="2" hidden="1" customWidth="1" outlineLevel="1"/>
    <col min="11" max="11" width="10.7109375" style="3" hidden="1" customWidth="1" outlineLevel="1"/>
    <col min="12" max="12" width="19.85546875" style="3" hidden="1" customWidth="1" outlineLevel="1"/>
    <col min="13" max="13" width="10.42578125" style="3" hidden="1" customWidth="1" outlineLevel="1"/>
    <col min="14" max="14" width="19.85546875" style="3" hidden="1" customWidth="1" outlineLevel="1"/>
    <col min="15" max="15" width="10.42578125" style="3" hidden="1" customWidth="1" outlineLevel="1"/>
    <col min="16" max="16" width="19.85546875" style="3" hidden="1" customWidth="1" outlineLevel="1"/>
    <col min="17" max="17" width="10.42578125" style="3" hidden="1" customWidth="1" outlineLevel="1"/>
    <col min="18" max="18" width="19.85546875" style="3" hidden="1" customWidth="1" outlineLevel="1"/>
    <col min="19" max="19" width="10.42578125" style="3" hidden="1" customWidth="1" outlineLevel="1"/>
    <col min="20" max="20" width="19.85546875" style="3" hidden="1" customWidth="1" outlineLevel="1"/>
    <col min="21" max="21" width="9.140625" style="1" customWidth="1"/>
    <col min="22" max="26" width="9.140625" style="1" hidden="1" customWidth="1"/>
    <col min="27" max="16381" width="0" style="1" hidden="1" customWidth="1"/>
    <col min="16382" max="16382" width="9.42578125" style="1" hidden="1" customWidth="1"/>
    <col min="16383" max="16384" width="12" style="1" hidden="1" customWidth="1"/>
  </cols>
  <sheetData>
    <row r="1" spans="2:20" x14ac:dyDescent="0.25">
      <c r="I1" s="1"/>
    </row>
    <row r="2" spans="2:20" x14ac:dyDescent="0.25">
      <c r="B2" s="36" t="s">
        <v>57</v>
      </c>
      <c r="C2" s="36"/>
      <c r="D2" s="36"/>
      <c r="E2" s="36"/>
      <c r="F2" s="36"/>
      <c r="G2" s="36"/>
      <c r="H2" s="36"/>
      <c r="I2" s="36"/>
    </row>
    <row r="3" spans="2:20" s="4" customFormat="1" ht="12.95" customHeight="1" x14ac:dyDescent="0.25">
      <c r="B3" s="36"/>
      <c r="C3" s="36"/>
      <c r="D3" s="36"/>
      <c r="E3" s="36"/>
      <c r="F3" s="36"/>
      <c r="G3" s="36"/>
      <c r="H3" s="36"/>
      <c r="I3" s="36"/>
      <c r="J3" s="6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4" customFormat="1" x14ac:dyDescent="0.25">
      <c r="B4" s="14"/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4" customFormat="1" x14ac:dyDescent="0.25">
      <c r="J5" s="33" t="s">
        <v>36</v>
      </c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2.95" customHeight="1" x14ac:dyDescent="0.25">
      <c r="B6" s="30" t="s">
        <v>38</v>
      </c>
      <c r="C6" s="30" t="s">
        <v>25</v>
      </c>
      <c r="D6" s="30" t="s">
        <v>39</v>
      </c>
      <c r="E6" s="30"/>
      <c r="F6" s="30"/>
      <c r="G6" s="30"/>
      <c r="H6" s="30"/>
      <c r="I6" s="30" t="s">
        <v>10</v>
      </c>
      <c r="J6" s="34" t="s">
        <v>25</v>
      </c>
      <c r="K6" s="31" t="s">
        <v>48</v>
      </c>
      <c r="L6" s="32"/>
      <c r="M6" s="31" t="s">
        <v>49</v>
      </c>
      <c r="N6" s="32"/>
      <c r="O6" s="31" t="s">
        <v>50</v>
      </c>
      <c r="P6" s="32"/>
      <c r="Q6" s="31" t="s">
        <v>51</v>
      </c>
      <c r="R6" s="32"/>
      <c r="S6" s="31" t="s">
        <v>55</v>
      </c>
      <c r="T6" s="32"/>
    </row>
    <row r="7" spans="2:20" ht="25.5" x14ac:dyDescent="0.25">
      <c r="B7" s="30"/>
      <c r="C7" s="30"/>
      <c r="D7" s="20" t="s">
        <v>44</v>
      </c>
      <c r="E7" s="20" t="s">
        <v>45</v>
      </c>
      <c r="F7" s="20" t="s">
        <v>46</v>
      </c>
      <c r="G7" s="20" t="s">
        <v>47</v>
      </c>
      <c r="H7" s="20" t="s">
        <v>53</v>
      </c>
      <c r="I7" s="30"/>
      <c r="J7" s="35"/>
      <c r="K7" s="8" t="s">
        <v>26</v>
      </c>
      <c r="L7" s="8" t="s">
        <v>37</v>
      </c>
      <c r="M7" s="8" t="s">
        <v>26</v>
      </c>
      <c r="N7" s="8" t="s">
        <v>37</v>
      </c>
      <c r="O7" s="8" t="s">
        <v>26</v>
      </c>
      <c r="P7" s="8" t="s">
        <v>37</v>
      </c>
      <c r="Q7" s="8" t="s">
        <v>26</v>
      </c>
      <c r="R7" s="8" t="s">
        <v>37</v>
      </c>
      <c r="S7" s="8" t="s">
        <v>26</v>
      </c>
      <c r="T7" s="8" t="s">
        <v>37</v>
      </c>
    </row>
    <row r="8" spans="2:20" x14ac:dyDescent="0.25">
      <c r="B8" s="21" t="s">
        <v>54</v>
      </c>
      <c r="C8" s="30"/>
      <c r="D8" s="22">
        <f>IF(L8&lt;1,0,(L8-1)*0.25)</f>
        <v>0</v>
      </c>
      <c r="E8" s="22">
        <f>IF(N8&lt;1,0,(N8-1)*0.25)</f>
        <v>0</v>
      </c>
      <c r="F8" s="22">
        <f>IF(P8&lt;1,0,(P8-1)*0.25)</f>
        <v>0</v>
      </c>
      <c r="G8" s="22">
        <f>IF(R8&lt;1,0,(R8-1)*0.25)</f>
        <v>0</v>
      </c>
      <c r="H8" s="22">
        <f>IF(T8&lt;1,0,(T8-1)*0.25)</f>
        <v>0</v>
      </c>
      <c r="I8" s="30"/>
      <c r="J8" s="9"/>
      <c r="K8" s="10">
        <f>IF(ISERROR(AVERAGE(K10:K40)),0,AVERAGE(K10:K40))</f>
        <v>0</v>
      </c>
      <c r="L8" s="11">
        <f>IF(ISERROR(SUM(L10:L40)/(SUM(J10:J40))),0, (SUM(L10:L40)/(SUM(J10:J40))))</f>
        <v>0</v>
      </c>
      <c r="M8" s="10">
        <f>IF(ISERROR(AVERAGE(M10:M40)),0,AVERAGE(M10:M40))</f>
        <v>0</v>
      </c>
      <c r="N8" s="11">
        <f>IF(ISERROR(SUM(N10:N40)/(SUM(J10:J40))),0, (SUM(N10:N40)/(SUM(J10:J40))))</f>
        <v>0</v>
      </c>
      <c r="O8" s="10">
        <f>IF(ISERROR(AVERAGE(O10:O40)),0,AVERAGE(O10:O40))</f>
        <v>0</v>
      </c>
      <c r="P8" s="11">
        <f>IF(ISERROR(SUM(P10:P40)/(SUM(J10:J40))),0, (SUM(P10:P40)/(SUM(J10:J40))))</f>
        <v>0</v>
      </c>
      <c r="Q8" s="10">
        <f>IF(ISERROR(AVERAGE(Q10:Q40)),0,AVERAGE(Q10:Q40))</f>
        <v>0</v>
      </c>
      <c r="R8" s="11">
        <f>IF(ISERROR(SUM(R10:R40)/(SUM(J10:J40))),0, (SUM(R10:R40)/(SUM(J10:J40))))</f>
        <v>0</v>
      </c>
      <c r="S8" s="10">
        <f>IF(ISERROR(AVERAGE(S10:S40)),0,AVERAGE(S10:S40))</f>
        <v>0</v>
      </c>
      <c r="T8" s="11">
        <f>IF(ISERROR(SUM(T10:T40)/(SUM(J10:J40))),0, (SUM(T10:T40)/(SUM(J10:J40))))</f>
        <v>0</v>
      </c>
    </row>
    <row r="9" spans="2:20" ht="25.5" x14ac:dyDescent="0.25">
      <c r="B9" s="23" t="s">
        <v>40</v>
      </c>
      <c r="C9" s="23"/>
      <c r="D9" s="23"/>
      <c r="E9" s="23"/>
      <c r="F9" s="23"/>
      <c r="G9" s="23"/>
      <c r="H9" s="23"/>
      <c r="I9" s="23"/>
      <c r="J9" s="18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25.5" outlineLevel="1" x14ac:dyDescent="0.25">
      <c r="B10" s="24" t="s">
        <v>12</v>
      </c>
      <c r="C10" s="25" t="s">
        <v>30</v>
      </c>
      <c r="D10" s="26"/>
      <c r="E10" s="26"/>
      <c r="F10" s="26"/>
      <c r="G10" s="26"/>
      <c r="H10" s="26"/>
      <c r="I10" s="27" t="s">
        <v>56</v>
      </c>
      <c r="J10" s="19">
        <f t="shared" ref="J10:J25" si="0">IF(C10="N/A",0, VALUE(IF(C10="","0",IF(C10="n/a","0",IF(C10="Низкий уровень значимости",1,IF(C10="Средний уровень значимости","2",IF(C10="Высокий уровень значимости","3","0")))))))</f>
        <v>2</v>
      </c>
      <c r="K10" s="12">
        <f t="shared" ref="K10:K25" si="1">IF(D10="Полностью не удовлетворяет",1,IF(D10="Частично не удовлетворяет",2,IF(D10="Скорее удовлетворяет, чем не удовлетворяет",3,IF(D10="Удовлетворяет",4,IF(D10="Полностью удовлетворяет",5,IF(D10="N/A",0,0))))))</f>
        <v>0</v>
      </c>
      <c r="L10" s="12">
        <f>IF(OR(K10=0,J10="0",J10=0),0,(J10*K10))</f>
        <v>0</v>
      </c>
      <c r="M10" s="12">
        <f t="shared" ref="M10:M25" si="2">IF(E10="Полностью не удовлетворяет",1,IF(E10="Частично не удовлетворяет",2,IF(E10="Скорее удовлетворяет, чем не удовлетворяет",3,IF(E10="Удовлетворяет",4,IF(E10="Полностью удовлетворяет",5,IF(E10="N/A",0,0))))))</f>
        <v>0</v>
      </c>
      <c r="N10" s="12">
        <f>IF(OR(M10=0,J10="0",J10=0),0,(J10*M10))</f>
        <v>0</v>
      </c>
      <c r="O10" s="12">
        <f t="shared" ref="O10:O25" si="3">IF(F10="Полностью не удовлетворяет",1,IF(F10="Частично не удовлетворяет",2,IF(F10="Скорее удовлетворяет, чем не удовлетворяет",3,IF(F10="Удовлетворяет",4,IF(F10="Полностью удовлетворяет",5,IF(F10="N/A",0,0))))))</f>
        <v>0</v>
      </c>
      <c r="P10" s="12">
        <f>IF(OR(O10=0,J10="0",J10=0),0,(J10*O10))</f>
        <v>0</v>
      </c>
      <c r="Q10" s="12">
        <f t="shared" ref="Q10:Q25" si="4">IF(G10="Полностью не удовлетворяет",1,IF(G10="Частично не удовлетворяет",2,IF(G10="Скорее удовлетворяет, чем не удовлетворяет",3,IF(G10="Удовлетворяет",4,IF(G10="Полностью удовлетворяет",5,IF(G10="N/A",0,0))))))</f>
        <v>0</v>
      </c>
      <c r="R10" s="12">
        <f>IF(OR(Q10=0,J10="0",J10=0),0,(J10*Q10))</f>
        <v>0</v>
      </c>
      <c r="S10" s="12">
        <f>IF(H10="Полностью не удовлетворяет",1,IF(H10="Частично не удовлетворяет",2,IF(H10="Скорее удовлетворяет, чем не удовлетворяет",3,IF(H10="Удовлетворяет",4,IF(H10="Полностью удовлетворяет",5,IF(H10="N/A",0,0))))))</f>
        <v>0</v>
      </c>
      <c r="T10" s="12">
        <f>IF(OR(S10=0,J10="0",J10=0),0,(J10*S10))</f>
        <v>0</v>
      </c>
    </row>
    <row r="11" spans="2:20" ht="51" outlineLevel="1" x14ac:dyDescent="0.25">
      <c r="B11" s="24" t="s">
        <v>6</v>
      </c>
      <c r="C11" s="25" t="s">
        <v>30</v>
      </c>
      <c r="D11" s="26"/>
      <c r="E11" s="26"/>
      <c r="F11" s="26"/>
      <c r="G11" s="26"/>
      <c r="H11" s="26"/>
      <c r="I11" s="27"/>
      <c r="J11" s="19">
        <f t="shared" si="0"/>
        <v>2</v>
      </c>
      <c r="K11" s="12">
        <f t="shared" si="1"/>
        <v>0</v>
      </c>
      <c r="L11" s="12">
        <f t="shared" ref="L11:L25" si="5">IF(OR(K11=0,J11="0",J11=0),0,(J11*K11))</f>
        <v>0</v>
      </c>
      <c r="M11" s="12">
        <f t="shared" si="2"/>
        <v>0</v>
      </c>
      <c r="N11" s="12">
        <f t="shared" ref="N11:N25" si="6">IF(OR(M11=0,J11="0",J11=0),0,(J11*M11))</f>
        <v>0</v>
      </c>
      <c r="O11" s="12">
        <f t="shared" si="3"/>
        <v>0</v>
      </c>
      <c r="P11" s="12">
        <f t="shared" ref="P11:P25" si="7">IF(OR(O11=0,J11="0",J11=0),0,(J11*O11))</f>
        <v>0</v>
      </c>
      <c r="Q11" s="12">
        <f t="shared" si="4"/>
        <v>0</v>
      </c>
      <c r="R11" s="12">
        <f t="shared" ref="R11:R25" si="8">IF(OR(Q11=0,J11="0",J11=0),0,(J11*Q11))</f>
        <v>0</v>
      </c>
      <c r="S11" s="12">
        <f t="shared" ref="S11:S25" si="9">IF(H11="Полностью не удовлетворяет",1,IF(H11="Частично не удовлетворяет",2,IF(H11="Скорее удовлетворяет, чем не удовлетворяет",3,IF(H11="Удовлетворяет",4,IF(H11="Полностью удовлетворяет",5,IF(H11="N/A",0,0))))))</f>
        <v>0</v>
      </c>
      <c r="T11" s="12">
        <f t="shared" ref="T11:T25" si="10">IF(OR(S11=0,J11="0",J11=0),0,(J11*S11))</f>
        <v>0</v>
      </c>
    </row>
    <row r="12" spans="2:20" ht="38.25" outlineLevel="1" x14ac:dyDescent="0.25">
      <c r="B12" s="24" t="s">
        <v>7</v>
      </c>
      <c r="C12" s="25" t="s">
        <v>30</v>
      </c>
      <c r="D12" s="26"/>
      <c r="E12" s="26"/>
      <c r="F12" s="26"/>
      <c r="G12" s="26"/>
      <c r="H12" s="26"/>
      <c r="I12" s="27"/>
      <c r="J12" s="19">
        <f t="shared" si="0"/>
        <v>2</v>
      </c>
      <c r="K12" s="12">
        <f t="shared" si="1"/>
        <v>0</v>
      </c>
      <c r="L12" s="12">
        <f t="shared" si="5"/>
        <v>0</v>
      </c>
      <c r="M12" s="12">
        <f t="shared" si="2"/>
        <v>0</v>
      </c>
      <c r="N12" s="12">
        <f t="shared" si="6"/>
        <v>0</v>
      </c>
      <c r="O12" s="12">
        <f t="shared" si="3"/>
        <v>0</v>
      </c>
      <c r="P12" s="12">
        <f t="shared" si="7"/>
        <v>0</v>
      </c>
      <c r="Q12" s="12">
        <f t="shared" si="4"/>
        <v>0</v>
      </c>
      <c r="R12" s="12">
        <f t="shared" si="8"/>
        <v>0</v>
      </c>
      <c r="S12" s="12">
        <f t="shared" si="9"/>
        <v>0</v>
      </c>
      <c r="T12" s="12">
        <f t="shared" si="10"/>
        <v>0</v>
      </c>
    </row>
    <row r="13" spans="2:20" ht="38.25" outlineLevel="1" x14ac:dyDescent="0.25">
      <c r="B13" s="24" t="s">
        <v>8</v>
      </c>
      <c r="C13" s="25" t="s">
        <v>30</v>
      </c>
      <c r="D13" s="26"/>
      <c r="E13" s="26"/>
      <c r="F13" s="26"/>
      <c r="G13" s="26"/>
      <c r="H13" s="26"/>
      <c r="I13" s="27"/>
      <c r="J13" s="19">
        <f t="shared" si="0"/>
        <v>2</v>
      </c>
      <c r="K13" s="12">
        <f t="shared" si="1"/>
        <v>0</v>
      </c>
      <c r="L13" s="12">
        <f t="shared" si="5"/>
        <v>0</v>
      </c>
      <c r="M13" s="12">
        <f t="shared" si="2"/>
        <v>0</v>
      </c>
      <c r="N13" s="12">
        <f t="shared" si="6"/>
        <v>0</v>
      </c>
      <c r="O13" s="12">
        <f t="shared" si="3"/>
        <v>0</v>
      </c>
      <c r="P13" s="12">
        <f t="shared" si="7"/>
        <v>0</v>
      </c>
      <c r="Q13" s="12">
        <f t="shared" si="4"/>
        <v>0</v>
      </c>
      <c r="R13" s="12">
        <f t="shared" si="8"/>
        <v>0</v>
      </c>
      <c r="S13" s="12">
        <f t="shared" si="9"/>
        <v>0</v>
      </c>
      <c r="T13" s="12">
        <f t="shared" si="10"/>
        <v>0</v>
      </c>
    </row>
    <row r="14" spans="2:20" ht="38.25" outlineLevel="1" x14ac:dyDescent="0.25">
      <c r="B14" s="24" t="s">
        <v>9</v>
      </c>
      <c r="C14" s="25" t="s">
        <v>30</v>
      </c>
      <c r="D14" s="26"/>
      <c r="E14" s="26"/>
      <c r="F14" s="26"/>
      <c r="G14" s="26"/>
      <c r="H14" s="26"/>
      <c r="I14" s="27"/>
      <c r="J14" s="19">
        <f t="shared" si="0"/>
        <v>2</v>
      </c>
      <c r="K14" s="12">
        <f t="shared" si="1"/>
        <v>0</v>
      </c>
      <c r="L14" s="12">
        <f t="shared" si="5"/>
        <v>0</v>
      </c>
      <c r="M14" s="12">
        <f t="shared" si="2"/>
        <v>0</v>
      </c>
      <c r="N14" s="12">
        <f t="shared" si="6"/>
        <v>0</v>
      </c>
      <c r="O14" s="12">
        <f t="shared" si="3"/>
        <v>0</v>
      </c>
      <c r="P14" s="12">
        <f t="shared" si="7"/>
        <v>0</v>
      </c>
      <c r="Q14" s="12">
        <f t="shared" si="4"/>
        <v>0</v>
      </c>
      <c r="R14" s="12">
        <f t="shared" si="8"/>
        <v>0</v>
      </c>
      <c r="S14" s="12">
        <f t="shared" si="9"/>
        <v>0</v>
      </c>
      <c r="T14" s="12">
        <f t="shared" si="10"/>
        <v>0</v>
      </c>
    </row>
    <row r="15" spans="2:20" ht="25.5" outlineLevel="1" x14ac:dyDescent="0.25">
      <c r="B15" s="24" t="s">
        <v>11</v>
      </c>
      <c r="C15" s="25" t="s">
        <v>30</v>
      </c>
      <c r="D15" s="26"/>
      <c r="E15" s="26"/>
      <c r="F15" s="26"/>
      <c r="G15" s="26"/>
      <c r="H15" s="26"/>
      <c r="I15" s="27"/>
      <c r="J15" s="19">
        <f t="shared" si="0"/>
        <v>2</v>
      </c>
      <c r="K15" s="12">
        <f t="shared" si="1"/>
        <v>0</v>
      </c>
      <c r="L15" s="12">
        <f t="shared" si="5"/>
        <v>0</v>
      </c>
      <c r="M15" s="12">
        <f t="shared" si="2"/>
        <v>0</v>
      </c>
      <c r="N15" s="12">
        <f t="shared" si="6"/>
        <v>0</v>
      </c>
      <c r="O15" s="12">
        <f t="shared" si="3"/>
        <v>0</v>
      </c>
      <c r="P15" s="12">
        <f t="shared" si="7"/>
        <v>0</v>
      </c>
      <c r="Q15" s="12">
        <f t="shared" si="4"/>
        <v>0</v>
      </c>
      <c r="R15" s="12">
        <f t="shared" si="8"/>
        <v>0</v>
      </c>
      <c r="S15" s="12">
        <f t="shared" si="9"/>
        <v>0</v>
      </c>
      <c r="T15" s="12">
        <f t="shared" si="10"/>
        <v>0</v>
      </c>
    </row>
    <row r="16" spans="2:20" ht="25.5" outlineLevel="1" x14ac:dyDescent="0.25">
      <c r="B16" s="24" t="s">
        <v>23</v>
      </c>
      <c r="C16" s="25" t="s">
        <v>30</v>
      </c>
      <c r="D16" s="26"/>
      <c r="E16" s="26"/>
      <c r="F16" s="26"/>
      <c r="G16" s="26"/>
      <c r="H16" s="26"/>
      <c r="I16" s="27"/>
      <c r="J16" s="19">
        <f t="shared" si="0"/>
        <v>2</v>
      </c>
      <c r="K16" s="12">
        <f t="shared" si="1"/>
        <v>0</v>
      </c>
      <c r="L16" s="12">
        <f t="shared" si="5"/>
        <v>0</v>
      </c>
      <c r="M16" s="12">
        <f t="shared" si="2"/>
        <v>0</v>
      </c>
      <c r="N16" s="12">
        <f t="shared" si="6"/>
        <v>0</v>
      </c>
      <c r="O16" s="12">
        <f t="shared" si="3"/>
        <v>0</v>
      </c>
      <c r="P16" s="12">
        <f t="shared" si="7"/>
        <v>0</v>
      </c>
      <c r="Q16" s="12">
        <f t="shared" si="4"/>
        <v>0</v>
      </c>
      <c r="R16" s="12">
        <f t="shared" si="8"/>
        <v>0</v>
      </c>
      <c r="S16" s="12">
        <f t="shared" si="9"/>
        <v>0</v>
      </c>
      <c r="T16" s="12">
        <f t="shared" si="10"/>
        <v>0</v>
      </c>
    </row>
    <row r="17" spans="2:20" ht="25.5" outlineLevel="1" x14ac:dyDescent="0.25">
      <c r="B17" s="24" t="s">
        <v>19</v>
      </c>
      <c r="C17" s="25" t="s">
        <v>30</v>
      </c>
      <c r="D17" s="26"/>
      <c r="E17" s="26"/>
      <c r="F17" s="26"/>
      <c r="G17" s="26"/>
      <c r="H17" s="26"/>
      <c r="I17" s="27"/>
      <c r="J17" s="19">
        <f t="shared" si="0"/>
        <v>2</v>
      </c>
      <c r="K17" s="12">
        <f t="shared" si="1"/>
        <v>0</v>
      </c>
      <c r="L17" s="12">
        <f t="shared" si="5"/>
        <v>0</v>
      </c>
      <c r="M17" s="12">
        <f t="shared" si="2"/>
        <v>0</v>
      </c>
      <c r="N17" s="12">
        <f t="shared" si="6"/>
        <v>0</v>
      </c>
      <c r="O17" s="12">
        <f t="shared" si="3"/>
        <v>0</v>
      </c>
      <c r="P17" s="12">
        <f t="shared" si="7"/>
        <v>0</v>
      </c>
      <c r="Q17" s="12">
        <f t="shared" si="4"/>
        <v>0</v>
      </c>
      <c r="R17" s="12">
        <f t="shared" si="8"/>
        <v>0</v>
      </c>
      <c r="S17" s="12">
        <f t="shared" si="9"/>
        <v>0</v>
      </c>
      <c r="T17" s="12">
        <f t="shared" si="10"/>
        <v>0</v>
      </c>
    </row>
    <row r="18" spans="2:20" ht="51" outlineLevel="1" x14ac:dyDescent="0.25">
      <c r="B18" s="24" t="s">
        <v>13</v>
      </c>
      <c r="C18" s="25" t="s">
        <v>30</v>
      </c>
      <c r="D18" s="26"/>
      <c r="E18" s="26"/>
      <c r="F18" s="26"/>
      <c r="G18" s="26"/>
      <c r="H18" s="26"/>
      <c r="I18" s="27"/>
      <c r="J18" s="19">
        <f t="shared" si="0"/>
        <v>2</v>
      </c>
      <c r="K18" s="12">
        <f t="shared" si="1"/>
        <v>0</v>
      </c>
      <c r="L18" s="12">
        <f t="shared" si="5"/>
        <v>0</v>
      </c>
      <c r="M18" s="12">
        <f t="shared" si="2"/>
        <v>0</v>
      </c>
      <c r="N18" s="12">
        <f t="shared" si="6"/>
        <v>0</v>
      </c>
      <c r="O18" s="12">
        <f t="shared" si="3"/>
        <v>0</v>
      </c>
      <c r="P18" s="12">
        <f t="shared" si="7"/>
        <v>0</v>
      </c>
      <c r="Q18" s="12">
        <f t="shared" si="4"/>
        <v>0</v>
      </c>
      <c r="R18" s="12">
        <f t="shared" si="8"/>
        <v>0</v>
      </c>
      <c r="S18" s="12">
        <f t="shared" si="9"/>
        <v>0</v>
      </c>
      <c r="T18" s="12">
        <f t="shared" si="10"/>
        <v>0</v>
      </c>
    </row>
    <row r="19" spans="2:20" ht="38.25" outlineLevel="1" x14ac:dyDescent="0.25">
      <c r="B19" s="24" t="s">
        <v>24</v>
      </c>
      <c r="C19" s="25" t="s">
        <v>30</v>
      </c>
      <c r="D19" s="26"/>
      <c r="E19" s="26"/>
      <c r="F19" s="26"/>
      <c r="G19" s="26"/>
      <c r="H19" s="26"/>
      <c r="I19" s="27"/>
      <c r="J19" s="19">
        <f t="shared" si="0"/>
        <v>2</v>
      </c>
      <c r="K19" s="12">
        <f t="shared" si="1"/>
        <v>0</v>
      </c>
      <c r="L19" s="12">
        <f t="shared" si="5"/>
        <v>0</v>
      </c>
      <c r="M19" s="12">
        <f t="shared" si="2"/>
        <v>0</v>
      </c>
      <c r="N19" s="12">
        <f t="shared" si="6"/>
        <v>0</v>
      </c>
      <c r="O19" s="12">
        <f t="shared" si="3"/>
        <v>0</v>
      </c>
      <c r="P19" s="12">
        <f t="shared" si="7"/>
        <v>0</v>
      </c>
      <c r="Q19" s="12">
        <f t="shared" si="4"/>
        <v>0</v>
      </c>
      <c r="R19" s="12">
        <f t="shared" si="8"/>
        <v>0</v>
      </c>
      <c r="S19" s="12">
        <f t="shared" si="9"/>
        <v>0</v>
      </c>
      <c r="T19" s="12">
        <f t="shared" si="10"/>
        <v>0</v>
      </c>
    </row>
    <row r="20" spans="2:20" ht="25.5" outlineLevel="1" x14ac:dyDescent="0.25">
      <c r="B20" s="24" t="s">
        <v>14</v>
      </c>
      <c r="C20" s="25" t="s">
        <v>30</v>
      </c>
      <c r="D20" s="26"/>
      <c r="E20" s="26"/>
      <c r="F20" s="26"/>
      <c r="G20" s="26"/>
      <c r="H20" s="26"/>
      <c r="I20" s="27"/>
      <c r="J20" s="19">
        <f t="shared" si="0"/>
        <v>2</v>
      </c>
      <c r="K20" s="12">
        <f t="shared" si="1"/>
        <v>0</v>
      </c>
      <c r="L20" s="12">
        <f t="shared" si="5"/>
        <v>0</v>
      </c>
      <c r="M20" s="12">
        <f t="shared" si="2"/>
        <v>0</v>
      </c>
      <c r="N20" s="12">
        <f t="shared" si="6"/>
        <v>0</v>
      </c>
      <c r="O20" s="12">
        <f t="shared" si="3"/>
        <v>0</v>
      </c>
      <c r="P20" s="12">
        <f t="shared" si="7"/>
        <v>0</v>
      </c>
      <c r="Q20" s="12">
        <f t="shared" si="4"/>
        <v>0</v>
      </c>
      <c r="R20" s="12">
        <f t="shared" si="8"/>
        <v>0</v>
      </c>
      <c r="S20" s="12">
        <f t="shared" si="9"/>
        <v>0</v>
      </c>
      <c r="T20" s="12">
        <f t="shared" si="10"/>
        <v>0</v>
      </c>
    </row>
    <row r="21" spans="2:20" ht="25.5" outlineLevel="1" x14ac:dyDescent="0.25">
      <c r="B21" s="24" t="s">
        <v>15</v>
      </c>
      <c r="C21" s="25" t="s">
        <v>30</v>
      </c>
      <c r="D21" s="26"/>
      <c r="E21" s="26"/>
      <c r="F21" s="26"/>
      <c r="G21" s="26"/>
      <c r="H21" s="26"/>
      <c r="I21" s="27"/>
      <c r="J21" s="19">
        <f t="shared" si="0"/>
        <v>2</v>
      </c>
      <c r="K21" s="12">
        <f t="shared" si="1"/>
        <v>0</v>
      </c>
      <c r="L21" s="12">
        <f t="shared" si="5"/>
        <v>0</v>
      </c>
      <c r="M21" s="12">
        <f t="shared" si="2"/>
        <v>0</v>
      </c>
      <c r="N21" s="12">
        <f t="shared" si="6"/>
        <v>0</v>
      </c>
      <c r="O21" s="12">
        <f t="shared" si="3"/>
        <v>0</v>
      </c>
      <c r="P21" s="12">
        <f t="shared" si="7"/>
        <v>0</v>
      </c>
      <c r="Q21" s="12">
        <f t="shared" si="4"/>
        <v>0</v>
      </c>
      <c r="R21" s="12">
        <f t="shared" si="8"/>
        <v>0</v>
      </c>
      <c r="S21" s="12">
        <f t="shared" si="9"/>
        <v>0</v>
      </c>
      <c r="T21" s="12">
        <f t="shared" si="10"/>
        <v>0</v>
      </c>
    </row>
    <row r="22" spans="2:20" ht="25.5" outlineLevel="1" x14ac:dyDescent="0.25">
      <c r="B22" s="24" t="s">
        <v>16</v>
      </c>
      <c r="C22" s="25" t="s">
        <v>30</v>
      </c>
      <c r="D22" s="26"/>
      <c r="E22" s="26"/>
      <c r="F22" s="26"/>
      <c r="G22" s="26"/>
      <c r="H22" s="26"/>
      <c r="I22" s="27"/>
      <c r="J22" s="19">
        <f t="shared" si="0"/>
        <v>2</v>
      </c>
      <c r="K22" s="12">
        <f t="shared" si="1"/>
        <v>0</v>
      </c>
      <c r="L22" s="12">
        <f t="shared" si="5"/>
        <v>0</v>
      </c>
      <c r="M22" s="12">
        <f t="shared" si="2"/>
        <v>0</v>
      </c>
      <c r="N22" s="12">
        <f t="shared" si="6"/>
        <v>0</v>
      </c>
      <c r="O22" s="12">
        <f t="shared" si="3"/>
        <v>0</v>
      </c>
      <c r="P22" s="12">
        <f t="shared" si="7"/>
        <v>0</v>
      </c>
      <c r="Q22" s="12">
        <f t="shared" si="4"/>
        <v>0</v>
      </c>
      <c r="R22" s="12">
        <f t="shared" si="8"/>
        <v>0</v>
      </c>
      <c r="S22" s="12">
        <f t="shared" si="9"/>
        <v>0</v>
      </c>
      <c r="T22" s="12">
        <f t="shared" si="10"/>
        <v>0</v>
      </c>
    </row>
    <row r="23" spans="2:20" ht="25.5" outlineLevel="1" x14ac:dyDescent="0.25">
      <c r="B23" s="24" t="s">
        <v>17</v>
      </c>
      <c r="C23" s="25" t="s">
        <v>30</v>
      </c>
      <c r="D23" s="26"/>
      <c r="E23" s="26"/>
      <c r="F23" s="26"/>
      <c r="G23" s="26"/>
      <c r="H23" s="26"/>
      <c r="I23" s="27"/>
      <c r="J23" s="19">
        <f t="shared" si="0"/>
        <v>2</v>
      </c>
      <c r="K23" s="12">
        <f t="shared" si="1"/>
        <v>0</v>
      </c>
      <c r="L23" s="12">
        <f t="shared" si="5"/>
        <v>0</v>
      </c>
      <c r="M23" s="12">
        <f t="shared" si="2"/>
        <v>0</v>
      </c>
      <c r="N23" s="12">
        <f t="shared" si="6"/>
        <v>0</v>
      </c>
      <c r="O23" s="12">
        <f t="shared" si="3"/>
        <v>0</v>
      </c>
      <c r="P23" s="12">
        <f t="shared" si="7"/>
        <v>0</v>
      </c>
      <c r="Q23" s="12">
        <f t="shared" si="4"/>
        <v>0</v>
      </c>
      <c r="R23" s="12">
        <f t="shared" si="8"/>
        <v>0</v>
      </c>
      <c r="S23" s="12">
        <f t="shared" si="9"/>
        <v>0</v>
      </c>
      <c r="T23" s="12">
        <f t="shared" si="10"/>
        <v>0</v>
      </c>
    </row>
    <row r="24" spans="2:20" ht="38.25" outlineLevel="1" x14ac:dyDescent="0.25">
      <c r="B24" s="24" t="s">
        <v>18</v>
      </c>
      <c r="C24" s="25" t="s">
        <v>30</v>
      </c>
      <c r="D24" s="26"/>
      <c r="E24" s="26"/>
      <c r="F24" s="26"/>
      <c r="G24" s="26"/>
      <c r="H24" s="26"/>
      <c r="I24" s="27"/>
      <c r="J24" s="19">
        <f t="shared" si="0"/>
        <v>2</v>
      </c>
      <c r="K24" s="12">
        <f t="shared" si="1"/>
        <v>0</v>
      </c>
      <c r="L24" s="12">
        <f t="shared" si="5"/>
        <v>0</v>
      </c>
      <c r="M24" s="12">
        <f t="shared" si="2"/>
        <v>0</v>
      </c>
      <c r="N24" s="12">
        <f t="shared" si="6"/>
        <v>0</v>
      </c>
      <c r="O24" s="12">
        <f t="shared" si="3"/>
        <v>0</v>
      </c>
      <c r="P24" s="12">
        <f t="shared" si="7"/>
        <v>0</v>
      </c>
      <c r="Q24" s="12">
        <f t="shared" si="4"/>
        <v>0</v>
      </c>
      <c r="R24" s="12">
        <f t="shared" si="8"/>
        <v>0</v>
      </c>
      <c r="S24" s="12">
        <f t="shared" si="9"/>
        <v>0</v>
      </c>
      <c r="T24" s="12">
        <f t="shared" si="10"/>
        <v>0</v>
      </c>
    </row>
    <row r="25" spans="2:20" ht="25.5" outlineLevel="1" x14ac:dyDescent="0.25">
      <c r="B25" s="28" t="s">
        <v>52</v>
      </c>
      <c r="C25" s="25" t="s">
        <v>30</v>
      </c>
      <c r="D25" s="26"/>
      <c r="E25" s="26"/>
      <c r="F25" s="26"/>
      <c r="G25" s="26"/>
      <c r="H25" s="26"/>
      <c r="I25" s="27"/>
      <c r="J25" s="19">
        <f t="shared" si="0"/>
        <v>2</v>
      </c>
      <c r="K25" s="12">
        <f t="shared" si="1"/>
        <v>0</v>
      </c>
      <c r="L25" s="12">
        <f t="shared" si="5"/>
        <v>0</v>
      </c>
      <c r="M25" s="12">
        <f t="shared" si="2"/>
        <v>0</v>
      </c>
      <c r="N25" s="12">
        <f t="shared" si="6"/>
        <v>0</v>
      </c>
      <c r="O25" s="12">
        <f t="shared" si="3"/>
        <v>0</v>
      </c>
      <c r="P25" s="12">
        <f t="shared" si="7"/>
        <v>0</v>
      </c>
      <c r="Q25" s="12">
        <f t="shared" si="4"/>
        <v>0</v>
      </c>
      <c r="R25" s="12">
        <f t="shared" si="8"/>
        <v>0</v>
      </c>
      <c r="S25" s="12">
        <f t="shared" si="9"/>
        <v>0</v>
      </c>
      <c r="T25" s="12">
        <f t="shared" si="10"/>
        <v>0</v>
      </c>
    </row>
    <row r="26" spans="2:20" ht="25.5" x14ac:dyDescent="0.25">
      <c r="B26" s="23" t="s">
        <v>41</v>
      </c>
      <c r="C26" s="23"/>
      <c r="D26" s="23"/>
      <c r="E26" s="23"/>
      <c r="F26" s="23"/>
      <c r="G26" s="23"/>
      <c r="H26" s="23"/>
      <c r="I26" s="29"/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25.5" outlineLevel="1" x14ac:dyDescent="0.25">
      <c r="B27" s="24" t="s">
        <v>4</v>
      </c>
      <c r="C27" s="25" t="s">
        <v>30</v>
      </c>
      <c r="D27" s="26"/>
      <c r="E27" s="26"/>
      <c r="F27" s="26"/>
      <c r="G27" s="26"/>
      <c r="H27" s="26"/>
      <c r="I27" s="27"/>
      <c r="J27" s="19">
        <f>IF(C27="N/A",0, VALUE(IF(C27="","0",IF(C27="n/a","0",IF(C27="Низкий уровень значимости",1,IF(C27="Средний уровень значимости","2",IF(C27="Высокий уровень значимости","3","0")))))))</f>
        <v>2</v>
      </c>
      <c r="K27" s="12">
        <f>IF(D27="Полностью не удовлетворяет",1,IF(D27="Частично не удовлетворяет",2,IF(D27="Скорее удовлетворяет, чем не удовлетворяет",3,IF(D27="Удовлетворяет",4,IF(D27="Полностью удовлетворяет",5,IF(D27="N/A",0,0))))))</f>
        <v>0</v>
      </c>
      <c r="L27" s="12">
        <f t="shared" ref="L27:L40" si="11">IF(OR(K27=0,J27="0",J27=0),0,(J27*K27))</f>
        <v>0</v>
      </c>
      <c r="M27" s="12">
        <f>IF(E27="Полностью не удовлетворяет",1,IF(E27="Частично не удовлетворяет",2,IF(E27="Скорее удовлетворяет, чем не удовлетворяет",3,IF(E27="Удовлетворяет",4,IF(E27="Полностью удовлетворяет",5,IF(E27="N/A",0,0))))))</f>
        <v>0</v>
      </c>
      <c r="N27" s="12">
        <f t="shared" ref="N27:N40" si="12">IF(OR(M27=0,J27="0",J27=0),0,(J27*M27))</f>
        <v>0</v>
      </c>
      <c r="O27" s="12">
        <f>IF(F27="Полностью не удовлетворяет",1,IF(F27="Частично не удовлетворяет",2,IF(F27="Скорее удовлетворяет, чем не удовлетворяет",3,IF(F27="Удовлетворяет",4,IF(F27="Полностью удовлетворяет",5,IF(F27="N/A",0,0))))))</f>
        <v>0</v>
      </c>
      <c r="P27" s="12">
        <f t="shared" ref="P27:P40" si="13">IF(OR(O27=0,J27="0",J27=0),0,(J27*O27))</f>
        <v>0</v>
      </c>
      <c r="Q27" s="12">
        <f>IF(G27="Полностью не удовлетворяет",1,IF(G27="Частично не удовлетворяет",2,IF(G27="Скорее удовлетворяет, чем не удовлетворяет",3,IF(G27="Удовлетворяет",4,IF(G27="Полностью удовлетворяет",5,IF(G27="N/A",0,0))))))</f>
        <v>0</v>
      </c>
      <c r="R27" s="12">
        <f t="shared" ref="R27:R40" si="14">IF(OR(Q27=0,J27="0",J27=0),0,(J27*Q27))</f>
        <v>0</v>
      </c>
      <c r="S27" s="12">
        <f t="shared" ref="S27:S40" si="15">IF(H27="Полностью не удовлетворяет",1,IF(H27="Частично не удовлетворяет",2,IF(H27="Скорее удовлетворяет, чем не удовлетворяет",3,IF(H27="Удовлетворяет",4,IF(H27="Полностью удовлетворяет",5,IF(H27="N/A",0,0))))))</f>
        <v>0</v>
      </c>
      <c r="T27" s="12">
        <f t="shared" ref="T27:T40" si="16">IF(OR(S27=0,J27="0",J27=0),0,(J27*S27))</f>
        <v>0</v>
      </c>
    </row>
    <row r="28" spans="2:20" ht="25.5" outlineLevel="1" x14ac:dyDescent="0.25">
      <c r="B28" s="24" t="s">
        <v>5</v>
      </c>
      <c r="C28" s="25" t="s">
        <v>30</v>
      </c>
      <c r="D28" s="26"/>
      <c r="E28" s="26"/>
      <c r="F28" s="26"/>
      <c r="G28" s="26"/>
      <c r="H28" s="26"/>
      <c r="I28" s="27"/>
      <c r="J28" s="19">
        <f>IF(C28="N/A",0, VALUE(IF(C28="","0",IF(C28="n/a","0",IF(C28="Низкий уровень значимости",1,IF(C28="Средний уровень значимости","2",IF(C28="Высокий уровень значимости","3","0")))))))</f>
        <v>2</v>
      </c>
      <c r="K28" s="12">
        <f>IF(D28="Полностью не удовлетворяет",1,IF(D28="Частично не удовлетворяет",2,IF(D28="Скорее удовлетворяет, чем не удовлетворяет",3,IF(D28="Удовлетворяет",4,IF(D28="Полностью удовлетворяет",5,IF(D28="N/A",0,0))))))</f>
        <v>0</v>
      </c>
      <c r="L28" s="12">
        <f t="shared" si="11"/>
        <v>0</v>
      </c>
      <c r="M28" s="12">
        <f>IF(E28="Полностью не удовлетворяет",1,IF(E28="Частично не удовлетворяет",2,IF(E28="Скорее удовлетворяет, чем не удовлетворяет",3,IF(E28="Удовлетворяет",4,IF(E28="Полностью удовлетворяет",5,IF(E28="N/A",0,0))))))</f>
        <v>0</v>
      </c>
      <c r="N28" s="12">
        <f t="shared" si="12"/>
        <v>0</v>
      </c>
      <c r="O28" s="12">
        <f>IF(F28="Полностью не удовлетворяет",1,IF(F28="Частично не удовлетворяет",2,IF(F28="Скорее удовлетворяет, чем не удовлетворяет",3,IF(F28="Удовлетворяет",4,IF(F28="Полностью удовлетворяет",5,IF(F28="N/A",0,0))))))</f>
        <v>0</v>
      </c>
      <c r="P28" s="12">
        <f t="shared" si="13"/>
        <v>0</v>
      </c>
      <c r="Q28" s="12">
        <f>IF(G28="Полностью не удовлетворяет",1,IF(G28="Частично не удовлетворяет",2,IF(G28="Скорее удовлетворяет, чем не удовлетворяет",3,IF(G28="Удовлетворяет",4,IF(G28="Полностью удовлетворяет",5,IF(G28="N/A",0,0))))))</f>
        <v>0</v>
      </c>
      <c r="R28" s="12">
        <f t="shared" si="14"/>
        <v>0</v>
      </c>
      <c r="S28" s="12">
        <f t="shared" si="15"/>
        <v>0</v>
      </c>
      <c r="T28" s="12">
        <f t="shared" si="16"/>
        <v>0</v>
      </c>
    </row>
    <row r="29" spans="2:20" ht="25.5" outlineLevel="1" x14ac:dyDescent="0.25">
      <c r="B29" s="28" t="s">
        <v>52</v>
      </c>
      <c r="C29" s="25" t="s">
        <v>30</v>
      </c>
      <c r="D29" s="26"/>
      <c r="E29" s="26"/>
      <c r="F29" s="26"/>
      <c r="G29" s="26"/>
      <c r="H29" s="26"/>
      <c r="I29" s="27"/>
      <c r="J29" s="19">
        <f>IF(C29="N/A",0, VALUE(IF(C29="","0",IF(C29="n/a","0",IF(C29="Низкий уровень значимости",1,IF(C29="Средний уровень значимости","2",IF(C29="Высокий уровень значимости","3","0")))))))</f>
        <v>2</v>
      </c>
      <c r="K29" s="12">
        <f>IF(D29="Полностью не удовлетворяет",1,IF(D29="Частично не удовлетворяет",2,IF(D29="Скорее удовлетворяет, чем не удовлетворяет",3,IF(D29="Удовлетворяет",4,IF(D29="Полностью удовлетворяет",5,IF(D29="N/A",0,0))))))</f>
        <v>0</v>
      </c>
      <c r="L29" s="12">
        <f t="shared" si="11"/>
        <v>0</v>
      </c>
      <c r="M29" s="12">
        <f>IF(E29="Полностью не удовлетворяет",1,IF(E29="Частично не удовлетворяет",2,IF(E29="Скорее удовлетворяет, чем не удовлетворяет",3,IF(E29="Удовлетворяет",4,IF(E29="Полностью удовлетворяет",5,IF(E29="N/A",0,0))))))</f>
        <v>0</v>
      </c>
      <c r="N29" s="12">
        <f t="shared" si="12"/>
        <v>0</v>
      </c>
      <c r="O29" s="12">
        <f>IF(F29="Полностью не удовлетворяет",1,IF(F29="Частично не удовлетворяет",2,IF(F29="Скорее удовлетворяет, чем не удовлетворяет",3,IF(F29="Удовлетворяет",4,IF(F29="Полностью удовлетворяет",5,IF(F29="N/A",0,0))))))</f>
        <v>0</v>
      </c>
      <c r="P29" s="12">
        <f t="shared" si="13"/>
        <v>0</v>
      </c>
      <c r="Q29" s="12">
        <f>IF(G29="Полностью не удовлетворяет",1,IF(G29="Частично не удовлетворяет",2,IF(G29="Скорее удовлетворяет, чем не удовлетворяет",3,IF(G29="Удовлетворяет",4,IF(G29="Полностью удовлетворяет",5,IF(G29="N/A",0,0))))))</f>
        <v>0</v>
      </c>
      <c r="R29" s="12">
        <f t="shared" si="14"/>
        <v>0</v>
      </c>
      <c r="S29" s="12">
        <f t="shared" si="15"/>
        <v>0</v>
      </c>
      <c r="T29" s="12">
        <f t="shared" si="16"/>
        <v>0</v>
      </c>
    </row>
    <row r="30" spans="2:20" x14ac:dyDescent="0.25">
      <c r="B30" s="23" t="s">
        <v>42</v>
      </c>
      <c r="C30" s="23"/>
      <c r="D30" s="23"/>
      <c r="E30" s="23"/>
      <c r="F30" s="23"/>
      <c r="G30" s="23"/>
      <c r="H30" s="23"/>
      <c r="I30" s="29"/>
      <c r="J30" s="18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38.25" outlineLevel="1" x14ac:dyDescent="0.25">
      <c r="B31" s="24" t="s">
        <v>20</v>
      </c>
      <c r="C31" s="25" t="s">
        <v>30</v>
      </c>
      <c r="D31" s="26"/>
      <c r="E31" s="26"/>
      <c r="F31" s="26"/>
      <c r="G31" s="26"/>
      <c r="H31" s="26"/>
      <c r="I31" s="27"/>
      <c r="J31" s="19">
        <f>IF(C31="N/A",0, VALUE(IF(C31="","0",IF(C31="n/a","0",IF(C31="Низкий уровень значимости",1,IF(C31="Средний уровень значимости","2",IF(C31="Высокий уровень значимости","3","0")))))))</f>
        <v>2</v>
      </c>
      <c r="K31" s="12">
        <f>IF(D31="Полностью не удовлетворяет",1,IF(D31="Частично не удовлетворяет",2,IF(D31="Скорее удовлетворяет, чем не удовлетворяет",3,IF(D31="Удовлетворяет",4,IF(D31="Полностью удовлетворяет",5,IF(D31="N/A",0,0))))))</f>
        <v>0</v>
      </c>
      <c r="L31" s="12">
        <f t="shared" si="11"/>
        <v>0</v>
      </c>
      <c r="M31" s="12">
        <f>IF(E31="Полностью не удовлетворяет",1,IF(E31="Частично не удовлетворяет",2,IF(E31="Скорее удовлетворяет, чем не удовлетворяет",3,IF(E31="Удовлетворяет",4,IF(E31="Полностью удовлетворяет",5,IF(E31="N/A",0,0))))))</f>
        <v>0</v>
      </c>
      <c r="N31" s="12">
        <f t="shared" si="12"/>
        <v>0</v>
      </c>
      <c r="O31" s="12">
        <f>IF(F31="Полностью не удовлетворяет",1,IF(F31="Частично не удовлетворяет",2,IF(F31="Скорее удовлетворяет, чем не удовлетворяет",3,IF(F31="Удовлетворяет",4,IF(F31="Полностью удовлетворяет",5,IF(F31="N/A",0,0))))))</f>
        <v>0</v>
      </c>
      <c r="P31" s="12">
        <f t="shared" si="13"/>
        <v>0</v>
      </c>
      <c r="Q31" s="12">
        <f>IF(G31="Полностью не удовлетворяет",1,IF(G31="Частично не удовлетворяет",2,IF(G31="Скорее удовлетворяет, чем не удовлетворяет",3,IF(G31="Удовлетворяет",4,IF(G31="Полностью удовлетворяет",5,IF(G31="N/A",0,0))))))</f>
        <v>0</v>
      </c>
      <c r="R31" s="12">
        <f t="shared" si="14"/>
        <v>0</v>
      </c>
      <c r="S31" s="12">
        <f t="shared" si="15"/>
        <v>0</v>
      </c>
      <c r="T31" s="12">
        <f t="shared" si="16"/>
        <v>0</v>
      </c>
    </row>
    <row r="32" spans="2:20" ht="38.25" outlineLevel="1" x14ac:dyDescent="0.25">
      <c r="B32" s="24" t="s">
        <v>21</v>
      </c>
      <c r="C32" s="25" t="s">
        <v>30</v>
      </c>
      <c r="D32" s="26"/>
      <c r="E32" s="26"/>
      <c r="F32" s="26"/>
      <c r="G32" s="26"/>
      <c r="H32" s="26"/>
      <c r="I32" s="27"/>
      <c r="J32" s="19">
        <f>IF(C32="N/A",0, VALUE(IF(C32="","0",IF(C32="n/a","0",IF(C32="Низкий уровень значимости",1,IF(C32="Средний уровень значимости","2",IF(C32="Высокий уровень значимости","3","0")))))))</f>
        <v>2</v>
      </c>
      <c r="K32" s="12">
        <f>IF(D32="Полностью не удовлетворяет",1,IF(D32="Частично не удовлетворяет",2,IF(D32="Скорее удовлетворяет, чем не удовлетворяет",3,IF(D32="Удовлетворяет",4,IF(D32="Полностью удовлетворяет",5,IF(D32="N/A",0,0))))))</f>
        <v>0</v>
      </c>
      <c r="L32" s="12">
        <f t="shared" si="11"/>
        <v>0</v>
      </c>
      <c r="M32" s="12">
        <f>IF(E32="Полностью не удовлетворяет",1,IF(E32="Частично не удовлетворяет",2,IF(E32="Скорее удовлетворяет, чем не удовлетворяет",3,IF(E32="Удовлетворяет",4,IF(E32="Полностью удовлетворяет",5,IF(E32="N/A",0,0))))))</f>
        <v>0</v>
      </c>
      <c r="N32" s="12">
        <f t="shared" si="12"/>
        <v>0</v>
      </c>
      <c r="O32" s="12">
        <f>IF(F32="Полностью не удовлетворяет",1,IF(F32="Частично не удовлетворяет",2,IF(F32="Скорее удовлетворяет, чем не удовлетворяет",3,IF(F32="Удовлетворяет",4,IF(F32="Полностью удовлетворяет",5,IF(F32="N/A",0,0))))))</f>
        <v>0</v>
      </c>
      <c r="P32" s="12">
        <f t="shared" si="13"/>
        <v>0</v>
      </c>
      <c r="Q32" s="12">
        <f>IF(G32="Полностью не удовлетворяет",1,IF(G32="Частично не удовлетворяет",2,IF(G32="Скорее удовлетворяет, чем не удовлетворяет",3,IF(G32="Удовлетворяет",4,IF(G32="Полностью удовлетворяет",5,IF(G32="N/A",0,0))))))</f>
        <v>0</v>
      </c>
      <c r="R32" s="12">
        <f t="shared" si="14"/>
        <v>0</v>
      </c>
      <c r="S32" s="12">
        <f t="shared" si="15"/>
        <v>0</v>
      </c>
      <c r="T32" s="12">
        <f t="shared" si="16"/>
        <v>0</v>
      </c>
    </row>
    <row r="33" spans="2:20" ht="38.25" outlineLevel="1" x14ac:dyDescent="0.25">
      <c r="B33" s="24" t="s">
        <v>22</v>
      </c>
      <c r="C33" s="25" t="s">
        <v>30</v>
      </c>
      <c r="D33" s="26"/>
      <c r="E33" s="26"/>
      <c r="F33" s="26"/>
      <c r="G33" s="26"/>
      <c r="H33" s="26"/>
      <c r="I33" s="27"/>
      <c r="J33" s="19">
        <f>IF(C33="N/A",0, VALUE(IF(C33="","0",IF(C33="n/a","0",IF(C33="Низкий уровень значимости",1,IF(C33="Средний уровень значимости","2",IF(C33="Высокий уровень значимости","3","0")))))))</f>
        <v>2</v>
      </c>
      <c r="K33" s="12">
        <f>IF(D33="Полностью не удовлетворяет",1,IF(D33="Частично не удовлетворяет",2,IF(D33="Скорее удовлетворяет, чем не удовлетворяет",3,IF(D33="Удовлетворяет",4,IF(D33="Полностью удовлетворяет",5,IF(D33="N/A",0,0))))))</f>
        <v>0</v>
      </c>
      <c r="L33" s="12">
        <f t="shared" si="11"/>
        <v>0</v>
      </c>
      <c r="M33" s="12">
        <f>IF(E33="Полностью не удовлетворяет",1,IF(E33="Частично не удовлетворяет",2,IF(E33="Скорее удовлетворяет, чем не удовлетворяет",3,IF(E33="Удовлетворяет",4,IF(E33="Полностью удовлетворяет",5,IF(E33="N/A",0,0))))))</f>
        <v>0</v>
      </c>
      <c r="N33" s="12">
        <f t="shared" si="12"/>
        <v>0</v>
      </c>
      <c r="O33" s="12">
        <f>IF(F33="Полностью не удовлетворяет",1,IF(F33="Частично не удовлетворяет",2,IF(F33="Скорее удовлетворяет, чем не удовлетворяет",3,IF(F33="Удовлетворяет",4,IF(F33="Полностью удовлетворяет",5,IF(F33="N/A",0,0))))))</f>
        <v>0</v>
      </c>
      <c r="P33" s="12">
        <f t="shared" si="13"/>
        <v>0</v>
      </c>
      <c r="Q33" s="12">
        <f>IF(G33="Полностью не удовлетворяет",1,IF(G33="Частично не удовлетворяет",2,IF(G33="Скорее удовлетворяет, чем не удовлетворяет",3,IF(G33="Удовлетворяет",4,IF(G33="Полностью удовлетворяет",5,IF(G33="N/A",0,0))))))</f>
        <v>0</v>
      </c>
      <c r="R33" s="12">
        <f t="shared" si="14"/>
        <v>0</v>
      </c>
      <c r="S33" s="12">
        <f t="shared" si="15"/>
        <v>0</v>
      </c>
      <c r="T33" s="12">
        <f t="shared" si="16"/>
        <v>0</v>
      </c>
    </row>
    <row r="34" spans="2:20" ht="25.5" outlineLevel="1" x14ac:dyDescent="0.25">
      <c r="B34" s="28" t="s">
        <v>52</v>
      </c>
      <c r="C34" s="25" t="s">
        <v>30</v>
      </c>
      <c r="D34" s="26"/>
      <c r="E34" s="26"/>
      <c r="F34" s="26"/>
      <c r="G34" s="26"/>
      <c r="H34" s="26"/>
      <c r="I34" s="27"/>
      <c r="J34" s="19">
        <f>IF(C34="N/A",0, VALUE(IF(C34="","0",IF(C34="n/a","0",IF(C34="Низкий уровень значимости",1,IF(C34="Средний уровень значимости","2",IF(C34="Высокий уровень значимости","3","0")))))))</f>
        <v>2</v>
      </c>
      <c r="K34" s="12">
        <f>IF(D34="Полностью не удовлетворяет",1,IF(D34="Частично не удовлетворяет",2,IF(D34="Скорее удовлетворяет, чем не удовлетворяет",3,IF(D34="Удовлетворяет",4,IF(D34="Полностью удовлетворяет",5,IF(D34="N/A",0,0))))))</f>
        <v>0</v>
      </c>
      <c r="L34" s="12">
        <f t="shared" si="11"/>
        <v>0</v>
      </c>
      <c r="M34" s="12">
        <f>IF(E34="Полностью не удовлетворяет",1,IF(E34="Частично не удовлетворяет",2,IF(E34="Скорее удовлетворяет, чем не удовлетворяет",3,IF(E34="Удовлетворяет",4,IF(E34="Полностью удовлетворяет",5,IF(E34="N/A",0,0))))))</f>
        <v>0</v>
      </c>
      <c r="N34" s="12">
        <f t="shared" si="12"/>
        <v>0</v>
      </c>
      <c r="O34" s="12">
        <f>IF(F34="Полностью не удовлетворяет",1,IF(F34="Частично не удовлетворяет",2,IF(F34="Скорее удовлетворяет, чем не удовлетворяет",3,IF(F34="Удовлетворяет",4,IF(F34="Полностью удовлетворяет",5,IF(F34="N/A",0,0))))))</f>
        <v>0</v>
      </c>
      <c r="P34" s="12">
        <f t="shared" si="13"/>
        <v>0</v>
      </c>
      <c r="Q34" s="12">
        <f>IF(G34="Полностью не удовлетворяет",1,IF(G34="Частично не удовлетворяет",2,IF(G34="Скорее удовлетворяет, чем не удовлетворяет",3,IF(G34="Удовлетворяет",4,IF(G34="Полностью удовлетворяет",5,IF(G34="N/A",0,0))))))</f>
        <v>0</v>
      </c>
      <c r="R34" s="12">
        <f t="shared" si="14"/>
        <v>0</v>
      </c>
      <c r="S34" s="12">
        <f t="shared" si="15"/>
        <v>0</v>
      </c>
      <c r="T34" s="12">
        <f t="shared" si="16"/>
        <v>0</v>
      </c>
    </row>
    <row r="35" spans="2:20" ht="25.5" x14ac:dyDescent="0.25">
      <c r="B35" s="23" t="s">
        <v>43</v>
      </c>
      <c r="C35" s="23"/>
      <c r="D35" s="23"/>
      <c r="E35" s="23"/>
      <c r="F35" s="23"/>
      <c r="G35" s="23"/>
      <c r="H35" s="23"/>
      <c r="I35" s="29"/>
      <c r="J35" s="18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25.5" outlineLevel="1" x14ac:dyDescent="0.25">
      <c r="B36" s="24" t="s">
        <v>0</v>
      </c>
      <c r="C36" s="25" t="s">
        <v>30</v>
      </c>
      <c r="D36" s="26"/>
      <c r="E36" s="26"/>
      <c r="F36" s="26"/>
      <c r="G36" s="26"/>
      <c r="H36" s="26"/>
      <c r="I36" s="27"/>
      <c r="J36" s="19">
        <f>IF(C36="N/A",0, VALUE(IF(C36="","0",IF(C36="n/a","0",IF(C36="Низкий уровень значимости",1,IF(C36="Средний уровень значимости","2",IF(C36="Высокий уровень значимости","3","0")))))))</f>
        <v>2</v>
      </c>
      <c r="K36" s="12">
        <f>IF(D36="Полностью не удовлетворяет",1,IF(D36="Частично не удовлетворяет",2,IF(D36="Скорее удовлетворяет, чем не удовлетворяет",3,IF(D36="Удовлетворяет",4,IF(D36="Полностью удовлетворяет",5,IF(D36="N/A",0,0))))))</f>
        <v>0</v>
      </c>
      <c r="L36" s="12">
        <f>IF(OR(K36=0,J36="0",J36=0),0,(J36*K36))</f>
        <v>0</v>
      </c>
      <c r="M36" s="12">
        <f>IF(E36="Полностью не удовлетворяет",1,IF(E36="Частично не удовлетворяет",2,IF(E36="Скорее удовлетворяет, чем не удовлетворяет",3,IF(E36="Удовлетворяет",4,IF(E36="Полностью удовлетворяет",5,IF(E36="N/A",0,0))))))</f>
        <v>0</v>
      </c>
      <c r="N36" s="12">
        <f t="shared" si="12"/>
        <v>0</v>
      </c>
      <c r="O36" s="12">
        <f>IF(F36="Полностью не удовлетворяет",1,IF(F36="Частично не удовлетворяет",2,IF(F36="Скорее удовлетворяет, чем не удовлетворяет",3,IF(F36="Удовлетворяет",4,IF(F36="Полностью удовлетворяет",5,IF(F36="N/A",0,0))))))</f>
        <v>0</v>
      </c>
      <c r="P36" s="12">
        <f t="shared" si="13"/>
        <v>0</v>
      </c>
      <c r="Q36" s="12">
        <f>IF(G36="Полностью не удовлетворяет",1,IF(G36="Частично не удовлетворяет",2,IF(G36="Скорее удовлетворяет, чем не удовлетворяет",3,IF(G36="Удовлетворяет",4,IF(G36="Полностью удовлетворяет",5,IF(G36="N/A",0,0))))))</f>
        <v>0</v>
      </c>
      <c r="R36" s="12">
        <f t="shared" si="14"/>
        <v>0</v>
      </c>
      <c r="S36" s="12">
        <f t="shared" si="15"/>
        <v>0</v>
      </c>
      <c r="T36" s="12">
        <f t="shared" si="16"/>
        <v>0</v>
      </c>
    </row>
    <row r="37" spans="2:20" ht="25.5" outlineLevel="1" x14ac:dyDescent="0.25">
      <c r="B37" s="24" t="s">
        <v>1</v>
      </c>
      <c r="C37" s="25" t="s">
        <v>30</v>
      </c>
      <c r="D37" s="26"/>
      <c r="E37" s="26"/>
      <c r="F37" s="26"/>
      <c r="G37" s="26"/>
      <c r="H37" s="26"/>
      <c r="I37" s="27"/>
      <c r="J37" s="19">
        <f>IF(C37="N/A",0, VALUE(IF(C37="","0",IF(C37="n/a","0",IF(C37="Низкий уровень значимости",1,IF(C37="Средний уровень значимости","2",IF(C37="Высокий уровень значимости","3","0")))))))</f>
        <v>2</v>
      </c>
      <c r="K37" s="12">
        <f>IF(D37="Полностью не удовлетворяет",1,IF(D37="Частично не удовлетворяет",2,IF(D37="Скорее удовлетворяет, чем не удовлетворяет",3,IF(D37="Удовлетворяет",4,IF(D37="Полностью удовлетворяет",5,IF(D37="N/A",0,0))))))</f>
        <v>0</v>
      </c>
      <c r="L37" s="12">
        <f t="shared" si="11"/>
        <v>0</v>
      </c>
      <c r="M37" s="12">
        <f>IF(E37="Полностью не удовлетворяет",1,IF(E37="Частично не удовлетворяет",2,IF(E37="Скорее удовлетворяет, чем не удовлетворяет",3,IF(E37="Удовлетворяет",4,IF(E37="Полностью удовлетворяет",5,IF(E37="N/A",0,0))))))</f>
        <v>0</v>
      </c>
      <c r="N37" s="12">
        <f t="shared" si="12"/>
        <v>0</v>
      </c>
      <c r="O37" s="12">
        <f>IF(F37="Полностью не удовлетворяет",1,IF(F37="Частично не удовлетворяет",2,IF(F37="Скорее удовлетворяет, чем не удовлетворяет",3,IF(F37="Удовлетворяет",4,IF(F37="Полностью удовлетворяет",5,IF(F37="N/A",0,0))))))</f>
        <v>0</v>
      </c>
      <c r="P37" s="12">
        <f t="shared" si="13"/>
        <v>0</v>
      </c>
      <c r="Q37" s="12">
        <f>IF(G37="Полностью не удовлетворяет",1,IF(G37="Частично не удовлетворяет",2,IF(G37="Скорее удовлетворяет, чем не удовлетворяет",3,IF(G37="Удовлетворяет",4,IF(G37="Полностью удовлетворяет",5,IF(G37="N/A",0,0))))))</f>
        <v>0</v>
      </c>
      <c r="R37" s="12">
        <f t="shared" si="14"/>
        <v>0</v>
      </c>
      <c r="S37" s="12">
        <f t="shared" si="15"/>
        <v>0</v>
      </c>
      <c r="T37" s="12">
        <f t="shared" si="16"/>
        <v>0</v>
      </c>
    </row>
    <row r="38" spans="2:20" ht="25.5" outlineLevel="1" x14ac:dyDescent="0.25">
      <c r="B38" s="24" t="s">
        <v>2</v>
      </c>
      <c r="C38" s="25" t="s">
        <v>30</v>
      </c>
      <c r="D38" s="26"/>
      <c r="E38" s="26"/>
      <c r="F38" s="26"/>
      <c r="G38" s="26"/>
      <c r="H38" s="26"/>
      <c r="I38" s="27"/>
      <c r="J38" s="19">
        <f>IF(C38="N/A",0, VALUE(IF(C38="","0",IF(C38="n/a","0",IF(C38="Низкий уровень значимости",1,IF(C38="Средний уровень значимости","2",IF(C38="Высокий уровень значимости","3","0")))))))</f>
        <v>2</v>
      </c>
      <c r="K38" s="12">
        <f>IF(D38="Полностью не удовлетворяет",1,IF(D38="Частично не удовлетворяет",2,IF(D38="Скорее удовлетворяет, чем не удовлетворяет",3,IF(D38="Удовлетворяет",4,IF(D38="Полностью удовлетворяет",5,IF(D38="N/A",0,0))))))</f>
        <v>0</v>
      </c>
      <c r="L38" s="12">
        <f t="shared" si="11"/>
        <v>0</v>
      </c>
      <c r="M38" s="12">
        <f>IF(E38="Полностью не удовлетворяет",1,IF(E38="Частично не удовлетворяет",2,IF(E38="Скорее удовлетворяет, чем не удовлетворяет",3,IF(E38="Удовлетворяет",4,IF(E38="Полностью удовлетворяет",5,IF(E38="N/A",0,0))))))</f>
        <v>0</v>
      </c>
      <c r="N38" s="12">
        <f t="shared" si="12"/>
        <v>0</v>
      </c>
      <c r="O38" s="12">
        <f>IF(F38="Полностью не удовлетворяет",1,IF(F38="Частично не удовлетворяет",2,IF(F38="Скорее удовлетворяет, чем не удовлетворяет",3,IF(F38="Удовлетворяет",4,IF(F38="Полностью удовлетворяет",5,IF(F38="N/A",0,0))))))</f>
        <v>0</v>
      </c>
      <c r="P38" s="12">
        <f t="shared" si="13"/>
        <v>0</v>
      </c>
      <c r="Q38" s="12">
        <f>IF(G38="Полностью не удовлетворяет",1,IF(G38="Частично не удовлетворяет",2,IF(G38="Скорее удовлетворяет, чем не удовлетворяет",3,IF(G38="Удовлетворяет",4,IF(G38="Полностью удовлетворяет",5,IF(G38="N/A",0,0))))))</f>
        <v>0</v>
      </c>
      <c r="R38" s="12">
        <f t="shared" si="14"/>
        <v>0</v>
      </c>
      <c r="S38" s="12">
        <f t="shared" si="15"/>
        <v>0</v>
      </c>
      <c r="T38" s="12">
        <f t="shared" si="16"/>
        <v>0</v>
      </c>
    </row>
    <row r="39" spans="2:20" ht="25.5" outlineLevel="1" x14ac:dyDescent="0.25">
      <c r="B39" s="24" t="s">
        <v>3</v>
      </c>
      <c r="C39" s="25" t="s">
        <v>30</v>
      </c>
      <c r="D39" s="26"/>
      <c r="E39" s="26"/>
      <c r="F39" s="26"/>
      <c r="G39" s="26"/>
      <c r="H39" s="26"/>
      <c r="I39" s="27"/>
      <c r="J39" s="19">
        <f>IF(C39="N/A",0, VALUE(IF(C39="","0",IF(C39="n/a","0",IF(C39="Низкий уровень значимости",1,IF(C39="Средний уровень значимости","2",IF(C39="Высокий уровень значимости","3","0")))))))</f>
        <v>2</v>
      </c>
      <c r="K39" s="12">
        <f>IF(D39="Полностью не удовлетворяет",1,IF(D39="Частично не удовлетворяет",2,IF(D39="Скорее удовлетворяет, чем не удовлетворяет",3,IF(D39="Удовлетворяет",4,IF(D39="Полностью удовлетворяет",5,IF(D39="N/A",0,0))))))</f>
        <v>0</v>
      </c>
      <c r="L39" s="12">
        <f t="shared" si="11"/>
        <v>0</v>
      </c>
      <c r="M39" s="12">
        <f>IF(E39="Полностью не удовлетворяет",1,IF(E39="Частично не удовлетворяет",2,IF(E39="Скорее удовлетворяет, чем не удовлетворяет",3,IF(E39="Удовлетворяет",4,IF(E39="Полностью удовлетворяет",5,IF(E39="N/A",0,0))))))</f>
        <v>0</v>
      </c>
      <c r="N39" s="12">
        <f t="shared" si="12"/>
        <v>0</v>
      </c>
      <c r="O39" s="12">
        <f>IF(F39="Полностью не удовлетворяет",1,IF(F39="Частично не удовлетворяет",2,IF(F39="Скорее удовлетворяет, чем не удовлетворяет",3,IF(F39="Удовлетворяет",4,IF(F39="Полностью удовлетворяет",5,IF(F39="N/A",0,0))))))</f>
        <v>0</v>
      </c>
      <c r="P39" s="12">
        <f t="shared" si="13"/>
        <v>0</v>
      </c>
      <c r="Q39" s="12">
        <f>IF(G39="Полностью не удовлетворяет",1,IF(G39="Частично не удовлетворяет",2,IF(G39="Скорее удовлетворяет, чем не удовлетворяет",3,IF(G39="Удовлетворяет",4,IF(G39="Полностью удовлетворяет",5,IF(G39="N/A",0,0))))))</f>
        <v>0</v>
      </c>
      <c r="R39" s="12">
        <f t="shared" si="14"/>
        <v>0</v>
      </c>
      <c r="S39" s="12">
        <f t="shared" si="15"/>
        <v>0</v>
      </c>
      <c r="T39" s="12">
        <f t="shared" si="16"/>
        <v>0</v>
      </c>
    </row>
    <row r="40" spans="2:20" ht="25.5" outlineLevel="1" x14ac:dyDescent="0.25">
      <c r="B40" s="28" t="s">
        <v>52</v>
      </c>
      <c r="C40" s="25" t="s">
        <v>30</v>
      </c>
      <c r="D40" s="26"/>
      <c r="E40" s="26"/>
      <c r="F40" s="26"/>
      <c r="G40" s="26"/>
      <c r="H40" s="26"/>
      <c r="I40" s="27"/>
      <c r="J40" s="19">
        <f>IF(C40="N/A",0, VALUE(IF(C40="","0",IF(C40="n/a","0",IF(C40="Низкий уровень значимости",1,IF(C40="Средний уровень значимости","2",IF(C40="Высокий уровень значимости","3","0")))))))</f>
        <v>2</v>
      </c>
      <c r="K40" s="12">
        <f>IF(D40="Полностью не удовлетворяет",1,IF(D40="Частично не удовлетворяет",2,IF(D40="Скорее удовлетворяет, чем не удовлетворяет",3,IF(D40="Удовлетворяет",4,IF(D40="Полностью удовлетворяет",5,IF(D40="N/A",0,0))))))</f>
        <v>0</v>
      </c>
      <c r="L40" s="12">
        <f t="shared" si="11"/>
        <v>0</v>
      </c>
      <c r="M40" s="12">
        <f>IF(E40="Полностью не удовлетворяет",1,IF(E40="Частично не удовлетворяет",2,IF(E40="Скорее удовлетворяет, чем не удовлетворяет",3,IF(E40="Удовлетворяет",4,IF(E40="Полностью удовлетворяет",5,IF(E40="N/A",0,0))))))</f>
        <v>0</v>
      </c>
      <c r="N40" s="12">
        <f t="shared" si="12"/>
        <v>0</v>
      </c>
      <c r="O40" s="12">
        <f>IF(F40="Полностью не удовлетворяет",1,IF(F40="Частично не удовлетворяет",2,IF(F40="Скорее удовлетворяет, чем не удовлетворяет",3,IF(F40="Удовлетворяет",4,IF(F40="Полностью удовлетворяет",5,IF(F40="N/A",0,0))))))</f>
        <v>0</v>
      </c>
      <c r="P40" s="12">
        <f t="shared" si="13"/>
        <v>0</v>
      </c>
      <c r="Q40" s="12">
        <f>IF(G40="Полностью не удовлетворяет",1,IF(G40="Частично не удовлетворяет",2,IF(G40="Скорее удовлетворяет, чем не удовлетворяет",3,IF(G40="Удовлетворяет",4,IF(G40="Полностью удовлетворяет",5,IF(G40="N/A",0,0))))))</f>
        <v>0</v>
      </c>
      <c r="R40" s="12">
        <f t="shared" si="14"/>
        <v>0</v>
      </c>
      <c r="S40" s="12">
        <f t="shared" si="15"/>
        <v>0</v>
      </c>
      <c r="T40" s="12">
        <f t="shared" si="16"/>
        <v>0</v>
      </c>
    </row>
    <row r="41" spans="2:20" x14ac:dyDescent="0.25"/>
    <row r="42" spans="2:20" x14ac:dyDescent="0.25">
      <c r="B42" s="16"/>
    </row>
    <row r="43" spans="2:20" x14ac:dyDescent="0.25">
      <c r="B43" s="16"/>
    </row>
    <row r="44" spans="2:20" x14ac:dyDescent="0.25">
      <c r="B44" s="16"/>
    </row>
    <row r="45" spans="2:20" x14ac:dyDescent="0.25">
      <c r="B45" s="16"/>
    </row>
    <row r="46" spans="2:20" x14ac:dyDescent="0.25">
      <c r="B46" s="16"/>
    </row>
    <row r="47" spans="2:20" x14ac:dyDescent="0.25">
      <c r="B47" s="17"/>
    </row>
    <row r="48" spans="2:20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6"/>
    </row>
    <row r="55" spans="2:2" x14ac:dyDescent="0.25">
      <c r="B55" s="16"/>
    </row>
    <row r="56" spans="2:2" x14ac:dyDescent="0.25">
      <c r="B56" s="16"/>
    </row>
    <row r="57" spans="2:2" x14ac:dyDescent="0.25">
      <c r="B57" s="16"/>
    </row>
    <row r="58" spans="2:2" x14ac:dyDescent="0.25">
      <c r="B58" s="16"/>
    </row>
    <row r="59" spans="2:2" x14ac:dyDescent="0.25">
      <c r="B59" s="16"/>
    </row>
    <row r="60" spans="2:2" x14ac:dyDescent="0.25"/>
    <row r="61" spans="2:2" hidden="1" x14ac:dyDescent="0.25"/>
    <row r="62" spans="2:2" hidden="1" x14ac:dyDescent="0.25"/>
    <row r="63" spans="2:2" x14ac:dyDescent="0.25"/>
  </sheetData>
  <mergeCells count="12">
    <mergeCell ref="B2:I3"/>
    <mergeCell ref="J5:T5"/>
    <mergeCell ref="J6:J7"/>
    <mergeCell ref="K6:L6"/>
    <mergeCell ref="M6:N6"/>
    <mergeCell ref="O6:P6"/>
    <mergeCell ref="Q6:R6"/>
    <mergeCell ref="I6:I8"/>
    <mergeCell ref="C6:C8"/>
    <mergeCell ref="D6:H6"/>
    <mergeCell ref="B6:B7"/>
    <mergeCell ref="S6:T6"/>
  </mergeCells>
  <phoneticPr fontId="1" type="noConversion"/>
  <conditionalFormatting sqref="D8:H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Sheet1!$A$1:$A$4</xm:f>
          </x14:formula1>
          <xm:sqref>C31:C34 C10:C25 C36:C40 C27:C29</xm:sqref>
        </x14:dataValidation>
        <x14:dataValidation type="list" allowBlank="1" showInputMessage="1" showErrorMessage="1">
          <x14:formula1>
            <xm:f>Sheet1!$C$1:$C$5</xm:f>
          </x14:formula1>
          <xm:sqref>D36:H40 D31:H34 D10:H25 D27:H29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" sqref="C1:C5"/>
    </sheetView>
  </sheetViews>
  <sheetFormatPr defaultRowHeight="15" x14ac:dyDescent="0.25"/>
  <cols>
    <col min="1" max="1" width="27.140625" customWidth="1"/>
    <col min="3" max="3" width="48.7109375" customWidth="1"/>
  </cols>
  <sheetData>
    <row r="1" spans="1:4" x14ac:dyDescent="0.25">
      <c r="A1" t="s">
        <v>27</v>
      </c>
      <c r="C1" t="s">
        <v>31</v>
      </c>
      <c r="D1">
        <v>1</v>
      </c>
    </row>
    <row r="2" spans="1:4" x14ac:dyDescent="0.25">
      <c r="A2" t="s">
        <v>28</v>
      </c>
      <c r="C2" t="s">
        <v>32</v>
      </c>
      <c r="D2">
        <v>2</v>
      </c>
    </row>
    <row r="3" spans="1:4" x14ac:dyDescent="0.25">
      <c r="A3" t="s">
        <v>30</v>
      </c>
      <c r="C3" t="s">
        <v>33</v>
      </c>
      <c r="D3">
        <v>3</v>
      </c>
    </row>
    <row r="4" spans="1:4" x14ac:dyDescent="0.25">
      <c r="A4" t="s">
        <v>29</v>
      </c>
      <c r="C4" t="s">
        <v>35</v>
      </c>
      <c r="D4">
        <v>4</v>
      </c>
    </row>
    <row r="5" spans="1:4" x14ac:dyDescent="0.25">
      <c r="C5" t="s">
        <v>34</v>
      </c>
      <c r="D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Kseniia Y Mishakina</dc:creator>
  <cp:lastModifiedBy>Евланникова Ирина Николаевна</cp:lastModifiedBy>
  <dcterms:created xsi:type="dcterms:W3CDTF">2021-02-02T09:41:40Z</dcterms:created>
  <dcterms:modified xsi:type="dcterms:W3CDTF">2021-04-14T07:57:17Z</dcterms:modified>
</cp:coreProperties>
</file>